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0547480\Desktop\"/>
    </mc:Choice>
  </mc:AlternateContent>
  <xr:revisionPtr revIDLastSave="0" documentId="13_ncr:1_{17EE4E08-7C6F-4109-8812-327AA231691C}" xr6:coauthVersionLast="47" xr6:coauthVersionMax="47" xr10:uidLastSave="{00000000-0000-0000-0000-000000000000}"/>
  <workbookProtection workbookAlgorithmName="SHA-512" workbookHashValue="WVaxrX+++PvKlMnm2ob1HuSMX7y2h0YZTb15JGg7+0GDE2ZTfwGqSxqPV3SZbtsnq2leMDvAe/NUqRBVnCQkKw==" workbookSaltValue="Iw8SR7IKi25LuM5GvuoHfA==" workbookSpinCount="100000" lockStructure="1"/>
  <bookViews>
    <workbookView xWindow="-108" yWindow="-108" windowWidth="23256" windowHeight="12456" xr2:uid="{00000000-000D-0000-FFFF-FFFF00000000}"/>
  </bookViews>
  <sheets>
    <sheet name="支払金口座情報登録依頼書（新規一口座用） 【入力シート】" sheetId="1" r:id="rId1"/>
    <sheet name="３号様式（新規一口座用【印刷シート】" sheetId="2" r:id="rId2"/>
  </sheets>
  <definedNames>
    <definedName name="_xlnm._FilterDatabase" localSheetId="0" hidden="1">'支払金口座情報登録依頼書（新規一口座用） 【入力シート】'!$C$13:$O$22</definedName>
    <definedName name="_xlnm.Print_Area" localSheetId="1">'３号様式（新規一口座用【印刷シート】'!$A$1:$Z$42</definedName>
    <definedName name="_xlnm.Print_Area" localSheetId="0">'支払金口座情報登録依頼書（新規一口座用） 【入力シート】'!$A$1:$P$27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" i="2" l="1"/>
  <c r="L41" i="2"/>
  <c r="D41" i="2"/>
  <c r="F12" i="2"/>
  <c r="F8" i="2"/>
  <c r="F11" i="2"/>
  <c r="G10" i="2"/>
  <c r="U35" i="2" l="1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M31" i="2"/>
  <c r="L31" i="2"/>
  <c r="K31" i="2"/>
  <c r="J31" i="2"/>
  <c r="I31" i="2"/>
  <c r="H31" i="2"/>
  <c r="G31" i="2"/>
  <c r="G28" i="2"/>
  <c r="M26" i="2"/>
  <c r="I26" i="2"/>
  <c r="H26" i="2"/>
  <c r="G26" i="2"/>
  <c r="M23" i="2"/>
  <c r="J23" i="2"/>
  <c r="I23" i="2"/>
  <c r="H23" i="2"/>
  <c r="G23" i="2"/>
  <c r="N12" i="2"/>
  <c r="J12" i="2"/>
  <c r="G7" i="2"/>
  <c r="U4" i="2"/>
</calcChain>
</file>

<file path=xl/sharedStrings.xml><?xml version="1.0" encoding="utf-8"?>
<sst xmlns="http://schemas.openxmlformats.org/spreadsheetml/2006/main" count="84" uniqueCount="76">
  <si>
    <t>提出日</t>
    <rPh sb="0" eb="2">
      <t>テイシュツ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</si>
  <si>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</si>
  <si>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</si>
  <si>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</si>
  <si>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</si>
  <si>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（依頼人）</t>
    <rPh sb="1" eb="4">
      <t>イライニン</t>
    </rPh>
    <phoneticPr fontId="1"/>
  </si>
  <si>
    <t>注意事項</t>
    <rPh sb="0" eb="2">
      <t>チュウイ</t>
    </rPh>
    <rPh sb="2" eb="4">
      <t>ジコウ</t>
    </rPh>
    <phoneticPr fontId="1"/>
  </si>
  <si>
    <t>住所</t>
    <rPh sb="0" eb="2">
      <t>ジュウショ</t>
    </rPh>
    <phoneticPr fontId="1"/>
  </si>
  <si>
    <t>〒</t>
    <phoneticPr fontId="1"/>
  </si>
  <si>
    <t>　-　</t>
    <phoneticPr fontId="1"/>
  </si>
  <si>
    <t>ﾌﾘｶﾞﾅ</t>
    <phoneticPr fontId="1"/>
  </si>
  <si>
    <t>氏名・法人名</t>
    <rPh sb="0" eb="2">
      <t>シメイ</t>
    </rPh>
    <rPh sb="3" eb="5">
      <t>ホウジン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</si>
  <si>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</si>
  <si>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―</t>
    <phoneticPr fontId="1"/>
  </si>
  <si>
    <t>（口座情報登録依頼内容）</t>
    <rPh sb="1" eb="3">
      <t>コウザ</t>
    </rPh>
    <rPh sb="3" eb="5">
      <t>ジョウホウ</t>
    </rPh>
    <rPh sb="5" eb="7">
      <t>トウロク</t>
    </rPh>
    <rPh sb="7" eb="9">
      <t>イライ</t>
    </rPh>
    <rPh sb="9" eb="11">
      <t>ナイヨウ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</si>
  <si>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</si>
  <si>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銀行・信用金庫・信用組合・農協</t>
    <phoneticPr fontId="1"/>
  </si>
  <si>
    <t>金融機関コード
（4桁）</t>
    <rPh sb="0" eb="2">
      <t>キンユウ</t>
    </rPh>
    <rPh sb="2" eb="4">
      <t>キカン</t>
    </rPh>
    <rPh sb="10" eb="11">
      <t>ケタ</t>
    </rPh>
    <phoneticPr fontId="1"/>
  </si>
  <si>
    <t>種目（預金種目）</t>
    <rPh sb="0" eb="2">
      <t>シュモク</t>
    </rPh>
    <rPh sb="3" eb="5">
      <t>ヨキン</t>
    </rPh>
    <rPh sb="5" eb="7">
      <t>シュモク</t>
    </rPh>
    <phoneticPr fontId="1"/>
  </si>
  <si>
    <t>本・支店名</t>
    <rPh sb="0" eb="1">
      <t>ホン</t>
    </rPh>
    <rPh sb="2" eb="5">
      <t>シテンメイ</t>
    </rPh>
    <phoneticPr fontId="1"/>
  </si>
  <si>
    <t xml:space="preserve"> 本店・支店・出張所</t>
    <phoneticPr fontId="1"/>
  </si>
  <si>
    <t>支店コード
（3桁）</t>
    <rPh sb="0" eb="2">
      <t>シテン</t>
    </rPh>
    <rPh sb="8" eb="9">
      <t>ケタ</t>
    </rPh>
    <phoneticPr fontId="1"/>
  </si>
  <si>
    <t>預金種目</t>
    <rPh sb="0" eb="2">
      <t>ヨキン</t>
    </rPh>
    <rPh sb="2" eb="4">
      <t>シュモク</t>
    </rPh>
    <phoneticPr fontId="1"/>
  </si>
  <si>
    <t>１：普通</t>
    <rPh sb="2" eb="4">
      <t>フツウ</t>
    </rPh>
    <phoneticPr fontId="1"/>
  </si>
  <si>
    <t>該当の預金種目を選択してください</t>
    <rPh sb="0" eb="2">
      <t>ガイトウ</t>
    </rPh>
    <rPh sb="3" eb="5">
      <t>ヨキン</t>
    </rPh>
    <rPh sb="5" eb="7">
      <t>シュモク</t>
    </rPh>
    <rPh sb="8" eb="10">
      <t>センタク</t>
    </rPh>
    <phoneticPr fontId="1"/>
  </si>
  <si>
    <t>口座番号</t>
    <rPh sb="0" eb="2">
      <t>コウザ</t>
    </rPh>
    <rPh sb="2" eb="4">
      <t>バンゴウ</t>
    </rPh>
    <phoneticPr fontId="1"/>
  </si>
  <si>
    <r>
      <t xml:space="preserve">口座番号（7桁）
</t>
    </r>
    <r>
      <rPr>
        <sz val="9"/>
        <rFont val="ＭＳ Ｐゴシック"/>
        <family val="3"/>
        <charset val="128"/>
      </rPr>
      <t>※7桁に満たない場合は、頭に「0」をつけて入力してください</t>
    </r>
    <rPh sb="0" eb="2">
      <t>コウザ</t>
    </rPh>
    <rPh sb="2" eb="4">
      <t>バンゴウ</t>
    </rPh>
    <rPh sb="6" eb="7">
      <t>ケタ</t>
    </rPh>
    <rPh sb="11" eb="12">
      <t>ケタ</t>
    </rPh>
    <rPh sb="13" eb="14">
      <t>ミ</t>
    </rPh>
    <rPh sb="17" eb="19">
      <t>バアイ</t>
    </rPh>
    <rPh sb="21" eb="22">
      <t>アタマ</t>
    </rPh>
    <rPh sb="30" eb="32">
      <t>ニュウリョク</t>
    </rPh>
    <phoneticPr fontId="1"/>
  </si>
  <si>
    <t>２：当座</t>
    <rPh sb="2" eb="4">
      <t>トウザ</t>
    </rPh>
    <phoneticPr fontId="1"/>
  </si>
  <si>
    <t>口座名義人（ｶﾅ）</t>
    <rPh sb="0" eb="2">
      <t>コウザ</t>
    </rPh>
    <rPh sb="2" eb="4">
      <t>メイギ</t>
    </rPh>
    <rPh sb="4" eb="5">
      <t>ニン</t>
    </rPh>
    <phoneticPr fontId="1"/>
  </si>
  <si>
    <t>最大30文字まで（半角）表示されます</t>
    <rPh sb="0" eb="2">
      <t>サイダイ</t>
    </rPh>
    <rPh sb="4" eb="6">
      <t>モジ</t>
    </rPh>
    <rPh sb="9" eb="11">
      <t>ハンカク</t>
    </rPh>
    <rPh sb="12" eb="14">
      <t>ヒョウジ</t>
    </rPh>
    <phoneticPr fontId="1"/>
  </si>
  <si>
    <t>４：貯蓄</t>
    <rPh sb="2" eb="4">
      <t>チョチク</t>
    </rPh>
    <phoneticPr fontId="1"/>
  </si>
  <si>
    <t>９：別段</t>
    <rPh sb="2" eb="4">
      <t>ベツダン</t>
    </rPh>
    <phoneticPr fontId="1"/>
  </si>
  <si>
    <t xml:space="preserve"> 第３号様式</t>
    <rPh sb="1" eb="2">
      <t>ダイ</t>
    </rPh>
    <rPh sb="3" eb="4">
      <t>ゴウ</t>
    </rPh>
    <rPh sb="4" eb="6">
      <t>ヨウシキ</t>
    </rPh>
    <phoneticPr fontId="1"/>
  </si>
  <si>
    <t>支 払 金 口 座 振 替 依 頼 書</t>
    <rPh sb="6" eb="7">
      <t>クチ</t>
    </rPh>
    <phoneticPr fontId="1"/>
  </si>
  <si>
    <t>（口座情報払・手書き用）</t>
  </si>
  <si>
    <t>　東京都知事　殿</t>
    <phoneticPr fontId="1"/>
  </si>
  <si>
    <t>　　依頼人</t>
    <phoneticPr fontId="1"/>
  </si>
  <si>
    <t>　　　住　所　　　　　　</t>
    <phoneticPr fontId="1"/>
  </si>
  <si>
    <t>　　　氏名・法人名 (法人の場合は、法人名及び代表者職・氏名)</t>
    <phoneticPr fontId="1"/>
  </si>
  <si>
    <t>　　　（フリガナ）</t>
    <phoneticPr fontId="1"/>
  </si>
  <si>
    <t>（</t>
    <phoneticPr fontId="1"/>
  </si>
  <si>
    <t>）</t>
    <phoneticPr fontId="1"/>
  </si>
  <si>
    <t>印</t>
    <rPh sb="0" eb="1">
      <t>イン</t>
    </rPh>
    <phoneticPr fontId="1"/>
  </si>
  <si>
    <t>　　　電話番号</t>
    <phoneticPr fontId="1"/>
  </si>
  <si>
    <t xml:space="preserve"> 　東京都からの支払金については、下記の預金口座に振り込んでください。</t>
  </si>
  <si>
    <t xml:space="preserve"> 　なお、この口座情報等の登録を依頼します。</t>
  </si>
  <si>
    <t>（口座情報登録依頼内容）</t>
  </si>
  <si>
    <t>（依頼人の方は、記入不要です。）</t>
  </si>
  <si>
    <t>口座情報コード</t>
    <phoneticPr fontId="1"/>
  </si>
  <si>
    <t>－</t>
  </si>
  <si>
    <t>(金融機関コード)　</t>
    <phoneticPr fontId="1"/>
  </si>
  <si>
    <t>（金融機関名）</t>
  </si>
  <si>
    <t>金融機関名</t>
    <phoneticPr fontId="1"/>
  </si>
  <si>
    <t>(支店コード)　　　</t>
  </si>
  <si>
    <t>（支店名）</t>
  </si>
  <si>
    <t>支店名</t>
    <phoneticPr fontId="1"/>
  </si>
  <si>
    <t>預金種目</t>
    <phoneticPr fontId="1"/>
  </si>
  <si>
    <t>１:普通、２:当座、４:貯蓄、９:別段</t>
    <phoneticPr fontId="1"/>
  </si>
  <si>
    <t xml:space="preserve"> (口座番号：右詰めで記入願います。)</t>
  </si>
  <si>
    <t>口座番号</t>
    <phoneticPr fontId="1"/>
  </si>
  <si>
    <t>(口座名義人：カタカナ30文字まで)</t>
  </si>
  <si>
    <t>口座名義人</t>
    <phoneticPr fontId="1"/>
  </si>
  <si>
    <t>＊　お願い　押印に使用する印鑑は、請求書等の印鑑と同一のものを使用してください。</t>
  </si>
  <si>
    <t>2行目まで表示されます</t>
    <phoneticPr fontId="1"/>
  </si>
  <si>
    <t>2行目まで表示されます</t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</si>
  <si>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</si>
  <si>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</si>
  <si>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t>（日本産業規格Ａ列４番）</t>
    <rPh sb="1" eb="3">
      <t>ニッポン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</si>
  <si>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t>本件事務担当者</t>
    <rPh sb="0" eb="2">
      <t>ホンケン</t>
    </rPh>
    <rPh sb="2" eb="4">
      <t>ジム</t>
    </rPh>
    <rPh sb="4" eb="6">
      <t>タントウ</t>
    </rPh>
    <rPh sb="6" eb="7">
      <t>モノ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</si>
  <si>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</si>
  <si>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</si>
  <si>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</si>
  <si>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r>
      <t>支払金口座振替依頼書</t>
    </r>
    <r>
      <rPr>
        <sz val="16"/>
        <color rgb="FFFF0000"/>
        <rFont val="ＭＳ Ｐゴシック"/>
        <family val="3"/>
        <charset val="128"/>
      </rPr>
      <t>（口座情報払・新規一口座用）</t>
    </r>
    <r>
      <rPr>
        <sz val="16"/>
        <rFont val="ＭＳ Ｐゴシック"/>
        <family val="3"/>
        <charset val="128"/>
      </rPr>
      <t>　入力シート</t>
    </r>
    <rPh sb="17" eb="19">
      <t>シンキ</t>
    </rPh>
    <rPh sb="19" eb="20">
      <t>イチ</t>
    </rPh>
    <rPh sb="20" eb="22">
      <t>コウザ</t>
    </rPh>
    <phoneticPr fontId="1"/>
  </si>
  <si>
    <r>
      <t xml:space="preserve">
　　このExcelファイルは、「支払金口座振替依頼書</t>
    </r>
    <r>
      <rPr>
        <b/>
        <sz val="11"/>
        <color rgb="FFFF0000"/>
        <rFont val="ＭＳ Ｐゴシック"/>
        <family val="3"/>
        <charset val="128"/>
      </rPr>
      <t>（口座情報払・新規一口座用）</t>
    </r>
    <r>
      <rPr>
        <b/>
        <sz val="11"/>
        <rFont val="ＭＳ Ｐゴシック"/>
        <family val="3"/>
        <charset val="128"/>
      </rPr>
      <t>」です。
　①【入力シート】に必要事項を入力してください。　　</t>
    </r>
    <r>
      <rPr>
        <b/>
        <u/>
        <sz val="11"/>
        <color rgb="FFFF0000"/>
        <rFont val="ＭＳ Ｐゴシック"/>
        <family val="3"/>
        <charset val="128"/>
      </rPr>
      <t xml:space="preserve">★別添の「記入例」も併せてご参照ください。
</t>
    </r>
    <r>
      <rPr>
        <b/>
        <sz val="11"/>
        <color rgb="FFFF0000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 xml:space="preserve">
　② 入力内容を確認後、【印刷シート】を選択し、A4用紙（白紙）に印刷をしてください。
　③ 請求書提出先の東京都の事業所等へご提出ください。
</t>
    </r>
    <rPh sb="22" eb="24">
      <t>フリカエ</t>
    </rPh>
    <rPh sb="28" eb="30">
      <t>コウザ</t>
    </rPh>
    <rPh sb="30" eb="32">
      <t>ジョウホウ</t>
    </rPh>
    <rPh sb="32" eb="33">
      <t>バラ</t>
    </rPh>
    <rPh sb="34" eb="36">
      <t>シンキ</t>
    </rPh>
    <rPh sb="36" eb="37">
      <t>イチ</t>
    </rPh>
    <rPh sb="37" eb="39">
      <t>コウザ</t>
    </rPh>
    <rPh sb="39" eb="40">
      <t>ヨウ</t>
    </rPh>
    <phoneticPr fontId="1"/>
  </si>
  <si>
    <t>事務担当者</t>
    <rPh sb="0" eb="2">
      <t>ジム</t>
    </rPh>
    <rPh sb="2" eb="5">
      <t>タントウシャ</t>
    </rPh>
    <phoneticPr fontId="1"/>
  </si>
  <si>
    <t>以下は依頼人が法人で、押印省略するときにご記入ください。</t>
    <rPh sb="0" eb="2">
      <t>イカ</t>
    </rPh>
    <rPh sb="3" eb="6">
      <t>イライニン</t>
    </rPh>
    <rPh sb="7" eb="9">
      <t>ホウジン</t>
    </rPh>
    <rPh sb="11" eb="13">
      <t>オウイン</t>
    </rPh>
    <rPh sb="13" eb="15">
      <t>ショウリャク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</si>
</sst>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0" borderId="2" xfId="0" applyBorder="1" applyProtection="1">
      <alignment vertical="center"/>
      <protection locked="0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>
      <alignment vertical="center"/>
    </xf>
    <xf numFmtId="49" fontId="0" fillId="2" borderId="13" xfId="0" applyNumberFormat="1" applyFill="1" applyBorder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49" fontId="0" fillId="0" borderId="27" xfId="0" applyNumberForma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49" fontId="0" fillId="0" borderId="28" xfId="0" applyNumberFormat="1" applyBorder="1" applyAlignment="1" applyProtection="1">
      <alignment horizontal="center" vertical="center"/>
      <protection locked="0"/>
    </xf>
    <xf numFmtId="49" fontId="0" fillId="2" borderId="28" xfId="0" applyNumberFormat="1" applyFill="1" applyBorder="1" applyAlignment="1">
      <alignment horizontal="center" vertical="center"/>
    </xf>
    <xf numFmtId="49" fontId="0" fillId="2" borderId="28" xfId="0" applyNumberFormat="1" applyFill="1" applyBorder="1">
      <alignment vertical="center"/>
    </xf>
    <xf numFmtId="0" fontId="0" fillId="2" borderId="29" xfId="0" applyFill="1" applyBorder="1">
      <alignment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4" fillId="2" borderId="3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0" xfId="0" applyFill="1">
      <alignment vertical="center"/>
    </xf>
    <xf numFmtId="49" fontId="0" fillId="2" borderId="18" xfId="0" applyNumberFormat="1" applyFill="1" applyBorder="1" applyAlignment="1">
      <alignment horizontal="center" vertical="center"/>
    </xf>
    <xf numFmtId="49" fontId="0" fillId="2" borderId="18" xfId="0" applyNumberFormat="1" applyFill="1" applyBorder="1">
      <alignment vertical="center"/>
    </xf>
    <xf numFmtId="49" fontId="0" fillId="2" borderId="0" xfId="0" applyNumberFormat="1" applyFill="1">
      <alignment vertical="center"/>
    </xf>
    <xf numFmtId="0" fontId="4" fillId="2" borderId="26" xfId="0" applyFont="1" applyFill="1" applyBorder="1" applyAlignment="1">
      <alignment horizontal="center" vertical="center" shrinkToFit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horizontal="centerContinuous" vertical="center"/>
      <protection hidden="1"/>
    </xf>
    <xf numFmtId="0" fontId="10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43" xfId="0" applyFont="1" applyBorder="1" applyProtection="1">
      <alignment vertical="center"/>
      <protection hidden="1"/>
    </xf>
    <xf numFmtId="0" fontId="10" fillId="0" borderId="44" xfId="0" applyFont="1" applyBorder="1" applyProtection="1">
      <alignment vertical="center"/>
      <protection hidden="1"/>
    </xf>
    <xf numFmtId="0" fontId="10" fillId="0" borderId="45" xfId="0" applyFont="1" applyBorder="1" applyProtection="1">
      <alignment vertical="center"/>
      <protection hidden="1"/>
    </xf>
    <xf numFmtId="0" fontId="10" fillId="0" borderId="46" xfId="0" applyFont="1" applyBorder="1" applyProtection="1">
      <alignment vertical="center"/>
      <protection hidden="1"/>
    </xf>
    <xf numFmtId="0" fontId="10" fillId="0" borderId="47" xfId="0" applyFont="1" applyBorder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0" fillId="0" borderId="48" xfId="0" applyFont="1" applyBorder="1" applyProtection="1">
      <alignment vertical="center"/>
      <protection hidden="1"/>
    </xf>
    <xf numFmtId="0" fontId="11" fillId="0" borderId="48" xfId="0" applyFont="1" applyBorder="1" applyAlignment="1" applyProtection="1">
      <alignment horizontal="center" vertical="center"/>
      <protection hidden="1"/>
    </xf>
    <xf numFmtId="0" fontId="13" fillId="0" borderId="17" xfId="0" applyFont="1" applyBorder="1" applyProtection="1">
      <alignment vertical="center"/>
      <protection hidden="1"/>
    </xf>
    <xf numFmtId="0" fontId="10" fillId="0" borderId="18" xfId="0" applyFont="1" applyBorder="1" applyProtection="1">
      <alignment vertical="center"/>
      <protection hidden="1"/>
    </xf>
    <xf numFmtId="0" fontId="10" fillId="0" borderId="41" xfId="0" applyFont="1" applyBorder="1" applyProtection="1">
      <alignment vertical="center"/>
      <protection hidden="1"/>
    </xf>
    <xf numFmtId="0" fontId="10" fillId="0" borderId="49" xfId="0" applyFont="1" applyBorder="1" applyProtection="1">
      <alignment vertical="center"/>
      <protection hidden="1"/>
    </xf>
    <xf numFmtId="0" fontId="10" fillId="0" borderId="50" xfId="0" applyFont="1" applyBorder="1" applyProtection="1">
      <alignment vertical="center"/>
      <protection hidden="1"/>
    </xf>
    <xf numFmtId="0" fontId="10" fillId="0" borderId="51" xfId="0" applyFont="1" applyBorder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0" fillId="4" borderId="15" xfId="0" applyFill="1" applyBorder="1" applyAlignment="1">
      <alignment vertical="center" wrapText="1"/>
    </xf>
    <xf numFmtId="0" fontId="0" fillId="4" borderId="20" xfId="0" applyFill="1" applyBorder="1">
      <alignment vertical="center"/>
    </xf>
    <xf numFmtId="0" fontId="0" fillId="4" borderId="22" xfId="0" applyFill="1" applyBorder="1">
      <alignment vertical="center"/>
    </xf>
    <xf numFmtId="0" fontId="3" fillId="4" borderId="30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vertical="center" wrapText="1"/>
    </xf>
    <xf numFmtId="0" fontId="7" fillId="4" borderId="20" xfId="0" applyFont="1" applyFill="1" applyBorder="1">
      <alignment vertical="center"/>
    </xf>
    <xf numFmtId="0" fontId="7" fillId="4" borderId="22" xfId="0" applyFont="1" applyFill="1" applyBorder="1">
      <alignment vertical="center"/>
    </xf>
    <xf numFmtId="0" fontId="0" fillId="4" borderId="42" xfId="0" applyFill="1" applyBorder="1">
      <alignment vertical="center"/>
    </xf>
    <xf numFmtId="0" fontId="0" fillId="4" borderId="42" xfId="0" applyFill="1" applyBorder="1" applyAlignment="1">
      <alignment vertical="center" wrapText="1"/>
    </xf>
    <xf numFmtId="0" fontId="0" fillId="4" borderId="30" xfId="0" applyFill="1" applyBorder="1">
      <alignment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0" fillId="4" borderId="53" xfId="0" applyFill="1" applyBorder="1">
      <alignment vertical="center"/>
    </xf>
    <xf numFmtId="0" fontId="0" fillId="4" borderId="55" xfId="0" applyFill="1" applyBorder="1">
      <alignment vertical="center"/>
    </xf>
    <xf numFmtId="0" fontId="0" fillId="4" borderId="57" xfId="0" applyFill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/>
    </xf>
    <xf numFmtId="0" fontId="0" fillId="2" borderId="12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58" xfId="0" applyFill="1" applyBorder="1">
      <alignment vertical="center"/>
    </xf>
    <xf numFmtId="0" fontId="0" fillId="2" borderId="41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28" xfId="0" applyFill="1" applyBorder="1">
      <alignment vertical="center"/>
    </xf>
    <xf numFmtId="0" fontId="3" fillId="0" borderId="7" xfId="0" applyFont="1" applyBorder="1" applyAlignment="1">
      <alignment horizontal="center" shrinkToFit="1"/>
    </xf>
    <xf numFmtId="0" fontId="0" fillId="0" borderId="7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9" fontId="0" fillId="0" borderId="13" xfId="0" applyNumberFormat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49" fontId="0" fillId="0" borderId="28" xfId="0" applyNumberForma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0" fillId="0" borderId="17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41" xfId="0" applyNumberFormat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0" fontId="17" fillId="0" borderId="50" xfId="0" applyFont="1" applyBorder="1" applyAlignment="1" applyProtection="1">
      <alignment vertical="center" shrinkToFit="1"/>
      <protection hidden="1"/>
    </xf>
    <xf numFmtId="0" fontId="17" fillId="0" borderId="50" xfId="0" applyFont="1" applyBorder="1" applyAlignment="1">
      <alignment vertical="center" shrinkToFit="1"/>
    </xf>
    <xf numFmtId="0" fontId="4" fillId="0" borderId="50" xfId="0" applyFont="1" applyBorder="1" applyAlignment="1">
      <alignment vertical="center" shrinkToFit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41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 wrapText="1" shrinkToFi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49" fontId="12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0" fillId="0" borderId="46" xfId="0" applyFont="1" applyBorder="1" applyAlignment="1" applyProtection="1">
      <alignment horizontal="distributed" vertical="center"/>
      <protection hidden="1"/>
    </xf>
    <xf numFmtId="0" fontId="0" fillId="0" borderId="0" xfId="0" applyAlignment="1" applyProtection="1">
      <alignment horizontal="distributed" vertical="center"/>
      <protection hidden="1"/>
    </xf>
    <xf numFmtId="0" fontId="10" fillId="0" borderId="17" xfId="0" applyFont="1" applyBorder="1" applyAlignment="1" applyProtection="1">
      <alignment horizontal="center" vertical="center" wrapText="1" shrinkToFit="1"/>
      <protection hidden="1"/>
    </xf>
    <xf numFmtId="0" fontId="10" fillId="0" borderId="18" xfId="0" applyFont="1" applyBorder="1" applyAlignment="1" applyProtection="1">
      <alignment horizontal="center" vertical="center" wrapText="1" shrinkToFit="1"/>
      <protection hidden="1"/>
    </xf>
    <xf numFmtId="0" fontId="10" fillId="0" borderId="0" xfId="0" applyFont="1" applyAlignment="1" applyProtection="1">
      <alignment horizontal="distributed" vertical="center"/>
      <protection hidden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41" xfId="0" applyBorder="1" applyProtection="1">
      <alignment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24003</xdr:colOff>
      <xdr:row>14</xdr:row>
      <xdr:rowOff>67915</xdr:rowOff>
    </xdr:from>
    <xdr:to>
      <xdr:col>9</xdr:col>
      <xdr:colOff>97349</xdr:colOff>
      <xdr:row>14</xdr:row>
      <xdr:rowOff>267514</xdr:rowOff>
    </xdr:to>
    <xdr:sp macro="" textlink="">
      <xdr:nvSpPr>
        <xdr:cNvPr id="2" name="円/楕円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57903" y="3717895"/>
          <a:ext cx="332426" cy="19959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10</xdr:col>
      <xdr:colOff>222942</xdr:colOff>
      <xdr:row>17</xdr:row>
      <xdr:rowOff>54333</xdr:rowOff>
    </xdr:from>
    <xdr:to>
      <xdr:col>10</xdr:col>
      <xdr:colOff>607410</xdr:colOff>
      <xdr:row>17</xdr:row>
      <xdr:rowOff>254110</xdr:rowOff>
    </xdr:to>
    <xdr:sp macro="" textlink="">
      <xdr:nvSpPr>
        <xdr:cNvPr id="3" name="円/楕円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75002" y="4031973"/>
          <a:ext cx="384468" cy="199777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41034</xdr:colOff>
          <xdr:row>22</xdr:row>
          <xdr:rowOff>32237</xdr:rowOff>
        </xdr:from>
        <xdr:to>
          <xdr:col>23</xdr:col>
          <xdr:colOff>228600</xdr:colOff>
          <xdr:row>23</xdr:row>
          <xdr:rowOff>17585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（新規一口座用） 【入力シート】'!$I$15" spid="_x0000_s21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073772" y="5758960"/>
              <a:ext cx="1951890" cy="36634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146539</xdr:colOff>
          <xdr:row>25</xdr:row>
          <xdr:rowOff>11723</xdr:rowOff>
        </xdr:from>
        <xdr:to>
          <xdr:col>22</xdr:col>
          <xdr:colOff>253</xdr:colOff>
          <xdr:row>25</xdr:row>
          <xdr:rowOff>380999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（新規一口座用） 【入力シート】'!$I$18" spid="_x0000_s212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675185" y="6506308"/>
              <a:ext cx="1869829" cy="36927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S27"/>
  <sheetViews>
    <sheetView showGridLines="0" showRowColHeaders="0" tabSelected="1" view="pageBreakPreview" topLeftCell="A3" zoomScale="115" zoomScaleNormal="115" zoomScaleSheetLayoutView="115" workbookViewId="0">
      <selection activeCell="C25" sqref="C25:H25"/>
    </sheetView>
  </sheetViews>
  <sheetFormatPr defaultRowHeight="13.2" x14ac:dyDescent="0.2"/>
  <cols>
    <col min="2" max="2" width="23.33203125" customWidth="1"/>
    <col min="3" max="3" width="16.109375" style="12" bestFit="1" customWidth="1"/>
    <col min="4" max="4" width="5.5546875" bestFit="1" customWidth="1"/>
    <col min="5" max="7" width="3.77734375" customWidth="1"/>
    <col min="8" max="8" width="0.88671875" customWidth="1"/>
    <col min="9" max="10" width="3.77734375" customWidth="1"/>
    <col min="11" max="11" width="20.77734375" customWidth="1"/>
    <col min="12" max="12" width="0.88671875" customWidth="1"/>
    <col min="13" max="13" width="14.88671875" bestFit="1" customWidth="1"/>
    <col min="14" max="14" width="16.44140625" customWidth="1"/>
    <col min="15" max="15" width="54.21875" customWidth="1"/>
    <col min="19" max="19" width="15.88671875" hidden="1" customWidth="1"/>
  </cols>
  <sheetData>
    <row r="1" spans="1:19" ht="40.799999999999997" customHeight="1" x14ac:dyDescent="0.2">
      <c r="B1" s="120" t="s">
        <v>72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9" ht="10.050000000000001" customHeight="1" x14ac:dyDescent="0.2"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9" ht="118.05" customHeight="1" x14ac:dyDescent="0.2">
      <c r="B3" s="89"/>
      <c r="C3" s="130" t="s">
        <v>73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9" ht="10.050000000000001" customHeight="1" thickBot="1" x14ac:dyDescent="0.25">
      <c r="C4"/>
      <c r="O4" s="90"/>
    </row>
    <row r="5" spans="1:19" ht="25.05" customHeight="1" thickBot="1" x14ac:dyDescent="0.25">
      <c r="B5" s="1" t="s">
        <v>0</v>
      </c>
      <c r="C5" s="2" t="s">
        <v>1</v>
      </c>
      <c r="D5" s="3"/>
      <c r="E5" s="4" t="s">
        <v>2</v>
      </c>
      <c r="F5" s="3"/>
      <c r="G5" s="5" t="s">
        <v>3</v>
      </c>
      <c r="H5" s="6"/>
      <c r="I5" s="3"/>
      <c r="J5" s="7" t="s">
        <v>4</v>
      </c>
      <c r="M5" s="121"/>
      <c r="N5" s="121"/>
      <c r="O5" s="8"/>
    </row>
    <row r="6" spans="1:19" ht="25.05" customHeight="1" thickBot="1" x14ac:dyDescent="0.25">
      <c r="B6" s="9" t="s">
        <v>5</v>
      </c>
      <c r="C6" s="10"/>
      <c r="D6" s="11"/>
      <c r="E6" s="11"/>
      <c r="F6" s="11"/>
      <c r="G6" s="11"/>
      <c r="H6" s="11"/>
      <c r="I6" s="11"/>
      <c r="J6" s="11"/>
      <c r="M6" s="12"/>
      <c r="N6" s="12"/>
      <c r="O6" s="91" t="s">
        <v>6</v>
      </c>
    </row>
    <row r="7" spans="1:19" ht="25.05" customHeight="1" x14ac:dyDescent="0.2">
      <c r="A7" s="13"/>
      <c r="B7" s="122" t="s">
        <v>7</v>
      </c>
      <c r="C7" s="14" t="s">
        <v>8</v>
      </c>
      <c r="D7" s="124"/>
      <c r="E7" s="124"/>
      <c r="F7" s="15" t="s">
        <v>9</v>
      </c>
      <c r="G7" s="124"/>
      <c r="H7" s="124"/>
      <c r="I7" s="124"/>
      <c r="J7" s="124"/>
      <c r="K7" s="16"/>
      <c r="L7" s="16"/>
      <c r="M7" s="125"/>
      <c r="N7" s="126"/>
      <c r="O7" s="92"/>
    </row>
    <row r="8" spans="1:19" ht="25.05" customHeight="1" x14ac:dyDescent="0.2">
      <c r="A8" s="13"/>
      <c r="B8" s="123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  <c r="O8" s="93" t="s">
        <v>64</v>
      </c>
    </row>
    <row r="9" spans="1:19" ht="25.05" customHeight="1" x14ac:dyDescent="0.2">
      <c r="A9" s="13"/>
      <c r="B9" s="17" t="s">
        <v>10</v>
      </c>
      <c r="C9" s="127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3"/>
      <c r="O9" s="94" t="s">
        <v>63</v>
      </c>
    </row>
    <row r="10" spans="1:19" ht="25.05" customHeight="1" x14ac:dyDescent="0.2">
      <c r="A10" s="13"/>
      <c r="B10" s="18" t="s">
        <v>11</v>
      </c>
      <c r="C10" s="134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94" t="s">
        <v>63</v>
      </c>
    </row>
    <row r="11" spans="1:19" ht="25.05" customHeight="1" thickBot="1" x14ac:dyDescent="0.25">
      <c r="A11" s="13"/>
      <c r="B11" s="19" t="s">
        <v>12</v>
      </c>
      <c r="C11" s="20"/>
      <c r="D11" s="21" t="s">
        <v>13</v>
      </c>
      <c r="E11" s="136"/>
      <c r="F11" s="136"/>
      <c r="G11" s="136"/>
      <c r="H11" s="136"/>
      <c r="I11" s="136"/>
      <c r="J11" s="21" t="s">
        <v>13</v>
      </c>
      <c r="K11" s="22"/>
      <c r="L11" s="23"/>
      <c r="M11" s="24"/>
      <c r="N11" s="25"/>
      <c r="O11" s="95"/>
    </row>
    <row r="12" spans="1:19" ht="25.05" customHeight="1" x14ac:dyDescent="0.2"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9" ht="25.05" customHeight="1" thickBot="1" x14ac:dyDescent="0.25">
      <c r="B13" s="8" t="s">
        <v>14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spans="1:19" ht="1.05" customHeight="1" x14ac:dyDescent="0.2">
      <c r="A14" s="13"/>
      <c r="B14" s="28"/>
      <c r="C14" s="29"/>
      <c r="D14" s="29"/>
      <c r="E14" s="29"/>
      <c r="F14" s="29"/>
      <c r="G14" s="29"/>
      <c r="H14" s="30"/>
      <c r="I14" s="29"/>
      <c r="J14" s="29"/>
      <c r="K14" s="29"/>
      <c r="L14" s="31"/>
      <c r="M14" s="32"/>
      <c r="N14" s="33"/>
    </row>
    <row r="15" spans="1:19" ht="25.05" customHeight="1" x14ac:dyDescent="0.2">
      <c r="A15" s="13"/>
      <c r="B15" s="17" t="s">
        <v>15</v>
      </c>
      <c r="C15" s="137"/>
      <c r="D15" s="138"/>
      <c r="E15" s="138"/>
      <c r="F15" s="138"/>
      <c r="G15" s="139"/>
      <c r="H15" s="34"/>
      <c r="I15" s="140" t="s">
        <v>16</v>
      </c>
      <c r="J15" s="140"/>
      <c r="K15" s="140"/>
      <c r="L15" s="35"/>
      <c r="M15" s="36" t="s">
        <v>17</v>
      </c>
      <c r="N15" s="37"/>
      <c r="O15" s="96" t="s">
        <v>65</v>
      </c>
      <c r="S15" t="s">
        <v>18</v>
      </c>
    </row>
    <row r="16" spans="1:19" ht="1.05" customHeight="1" x14ac:dyDescent="0.2">
      <c r="A16" s="13"/>
      <c r="B16" s="38"/>
      <c r="C16" s="39"/>
      <c r="D16" s="40"/>
      <c r="E16" s="40"/>
      <c r="F16" s="40"/>
      <c r="G16" s="41"/>
      <c r="H16" s="39"/>
      <c r="I16" s="42"/>
      <c r="J16" s="42"/>
      <c r="K16" s="42"/>
      <c r="L16" s="43"/>
      <c r="M16" s="44"/>
      <c r="N16" s="45"/>
      <c r="O16" s="97"/>
    </row>
    <row r="17" spans="1:19" ht="1.05" customHeight="1" x14ac:dyDescent="0.2">
      <c r="A17" s="13"/>
      <c r="B17" s="46"/>
      <c r="C17" s="47"/>
      <c r="D17" s="48"/>
      <c r="E17" s="48"/>
      <c r="F17" s="48"/>
      <c r="G17" s="49"/>
      <c r="H17" s="47"/>
      <c r="I17" s="50"/>
      <c r="J17" s="50"/>
      <c r="K17" s="50"/>
      <c r="L17" s="51"/>
      <c r="M17" s="52"/>
      <c r="N17" s="53"/>
      <c r="O17" s="98"/>
    </row>
    <row r="18" spans="1:19" ht="25.05" customHeight="1" x14ac:dyDescent="0.2">
      <c r="A18" s="13"/>
      <c r="B18" s="17" t="s">
        <v>19</v>
      </c>
      <c r="C18" s="145"/>
      <c r="D18" s="146"/>
      <c r="E18" s="146"/>
      <c r="F18" s="146"/>
      <c r="G18" s="147"/>
      <c r="H18" s="54"/>
      <c r="I18" s="140" t="s">
        <v>20</v>
      </c>
      <c r="J18" s="140"/>
      <c r="K18" s="140"/>
      <c r="L18" s="35"/>
      <c r="M18" s="36" t="s">
        <v>21</v>
      </c>
      <c r="N18" s="37"/>
      <c r="O18" s="96" t="s">
        <v>66</v>
      </c>
    </row>
    <row r="19" spans="1:19" ht="1.05" customHeight="1" x14ac:dyDescent="0.2">
      <c r="A19" s="13"/>
      <c r="B19" s="38"/>
      <c r="C19" s="55"/>
      <c r="D19" s="56"/>
      <c r="E19" s="56"/>
      <c r="F19" s="56"/>
      <c r="G19" s="56"/>
      <c r="H19" s="55"/>
      <c r="I19" s="42"/>
      <c r="J19" s="42"/>
      <c r="K19" s="42"/>
      <c r="L19" s="57"/>
      <c r="M19" s="44"/>
      <c r="N19" s="45"/>
      <c r="O19" s="93"/>
    </row>
    <row r="20" spans="1:19" ht="25.05" customHeight="1" x14ac:dyDescent="0.2">
      <c r="A20" s="13"/>
      <c r="B20" s="58" t="s">
        <v>22</v>
      </c>
      <c r="C20" s="148"/>
      <c r="D20" s="149"/>
      <c r="E20" s="149"/>
      <c r="F20" s="149"/>
      <c r="G20" s="150"/>
      <c r="H20" s="59"/>
      <c r="I20" s="60"/>
      <c r="J20" s="60"/>
      <c r="K20" s="60"/>
      <c r="L20" s="61"/>
      <c r="M20" s="151"/>
      <c r="N20" s="152"/>
      <c r="O20" s="99" t="s">
        <v>24</v>
      </c>
      <c r="S20" t="s">
        <v>23</v>
      </c>
    </row>
    <row r="21" spans="1:19" ht="25.05" customHeight="1" x14ac:dyDescent="0.2">
      <c r="A21" s="13"/>
      <c r="B21" s="58" t="s">
        <v>25</v>
      </c>
      <c r="C21" s="153"/>
      <c r="D21" s="154"/>
      <c r="E21" s="154"/>
      <c r="F21" s="154"/>
      <c r="G21" s="155"/>
      <c r="H21" s="62"/>
      <c r="I21" s="63"/>
      <c r="J21" s="63"/>
      <c r="K21" s="63"/>
      <c r="L21" s="64"/>
      <c r="M21" s="156"/>
      <c r="N21" s="157"/>
      <c r="O21" s="100" t="s">
        <v>26</v>
      </c>
      <c r="S21" t="s">
        <v>27</v>
      </c>
    </row>
    <row r="22" spans="1:19" ht="25.05" customHeight="1" thickBot="1" x14ac:dyDescent="0.25">
      <c r="A22" s="13"/>
      <c r="B22" s="65" t="s">
        <v>28</v>
      </c>
      <c r="C22" s="141"/>
      <c r="D22" s="142"/>
      <c r="E22" s="142"/>
      <c r="F22" s="142"/>
      <c r="G22" s="142"/>
      <c r="H22" s="142"/>
      <c r="I22" s="142"/>
      <c r="J22" s="142"/>
      <c r="K22" s="142"/>
      <c r="L22" s="143"/>
      <c r="M22" s="142"/>
      <c r="N22" s="144"/>
      <c r="O22" s="101" t="s">
        <v>29</v>
      </c>
      <c r="S22" t="s">
        <v>30</v>
      </c>
    </row>
    <row r="23" spans="1:19" ht="25.05" customHeight="1" x14ac:dyDescent="0.2">
      <c r="B23" s="118" t="s">
        <v>75</v>
      </c>
      <c r="C23" s="119"/>
      <c r="D23" s="119"/>
      <c r="E23" s="119"/>
      <c r="F23" s="119"/>
      <c r="G23" s="119"/>
      <c r="H23" s="108"/>
      <c r="I23" s="108"/>
      <c r="J23" s="108"/>
      <c r="K23" s="108"/>
      <c r="L23" s="108"/>
      <c r="M23" s="108"/>
      <c r="N23" s="108"/>
    </row>
    <row r="24" spans="1:19" ht="16.8" customHeight="1" thickBot="1" x14ac:dyDescent="0.25">
      <c r="B24" s="109" t="s">
        <v>74</v>
      </c>
      <c r="S24" t="s">
        <v>31</v>
      </c>
    </row>
    <row r="25" spans="1:19" ht="24.6" customHeight="1" x14ac:dyDescent="0.2">
      <c r="B25" s="102" t="s">
        <v>69</v>
      </c>
      <c r="C25" s="175"/>
      <c r="D25" s="176"/>
      <c r="E25" s="176"/>
      <c r="F25" s="176"/>
      <c r="G25" s="176"/>
      <c r="H25" s="177"/>
      <c r="I25" s="110"/>
      <c r="J25" s="116"/>
      <c r="K25" s="116"/>
      <c r="L25" s="116"/>
      <c r="M25" s="116"/>
      <c r="N25" s="113"/>
      <c r="O25" s="105"/>
    </row>
    <row r="26" spans="1:19" ht="24.6" customHeight="1" x14ac:dyDescent="0.2">
      <c r="B26" s="103" t="s">
        <v>70</v>
      </c>
      <c r="C26" s="148"/>
      <c r="D26" s="178"/>
      <c r="E26" s="178"/>
      <c r="F26" s="178"/>
      <c r="G26" s="178"/>
      <c r="H26" s="179"/>
      <c r="I26" s="111"/>
      <c r="J26" s="60"/>
      <c r="K26" s="60"/>
      <c r="L26" s="60"/>
      <c r="M26" s="60"/>
      <c r="N26" s="114"/>
      <c r="O26" s="106"/>
    </row>
    <row r="27" spans="1:19" ht="24.6" customHeight="1" thickBot="1" x14ac:dyDescent="0.25">
      <c r="B27" s="104" t="s">
        <v>71</v>
      </c>
      <c r="C27" s="180"/>
      <c r="D27" s="181"/>
      <c r="E27" s="181"/>
      <c r="F27" s="181"/>
      <c r="G27" s="181"/>
      <c r="H27" s="182"/>
      <c r="I27" s="112"/>
      <c r="J27" s="117"/>
      <c r="K27" s="117"/>
      <c r="L27" s="117"/>
      <c r="M27" s="117"/>
      <c r="N27" s="115"/>
      <c r="O27" s="107"/>
    </row>
  </sheetData>
  <sheetProtection algorithmName="SHA-512" hashValue="nrV11K7MXMGkadf+bO8O/BOnzetwGhg5V5cc/8f/YUYm0In1chiX3IN3/9BuMNriUY50nkvtIcSkgfsaOh5yPA==" saltValue="zQoXxsBMLQUn+iyS+0VCNw==" spinCount="100000" sheet="1" selectLockedCells="1"/>
  <mergeCells count="25">
    <mergeCell ref="C15:G15"/>
    <mergeCell ref="I15:K15"/>
    <mergeCell ref="C22:N22"/>
    <mergeCell ref="C18:G18"/>
    <mergeCell ref="I18:K18"/>
    <mergeCell ref="C20:G20"/>
    <mergeCell ref="M20:N20"/>
    <mergeCell ref="C21:G21"/>
    <mergeCell ref="M21:N21"/>
    <mergeCell ref="B23:G23"/>
    <mergeCell ref="C25:H25"/>
    <mergeCell ref="C26:H26"/>
    <mergeCell ref="C27:H27"/>
    <mergeCell ref="B1:O1"/>
    <mergeCell ref="M5:N5"/>
    <mergeCell ref="B7:B8"/>
    <mergeCell ref="D7:E7"/>
    <mergeCell ref="G7:J7"/>
    <mergeCell ref="M7:N7"/>
    <mergeCell ref="C8:N8"/>
    <mergeCell ref="C3:O3"/>
    <mergeCell ref="C9:N9"/>
    <mergeCell ref="C10:N10"/>
    <mergeCell ref="E11:I11"/>
    <mergeCell ref="C12:N12"/>
  </mergeCells>
  <phoneticPr fontId="1"/>
  <dataValidations count="18">
    <dataValidation type="list" allowBlank="1" showInputMessage="1" showErrorMessage="1" error="ドロップダウンリストから選択してください" sqref="C20:G20" xr:uid="{00000000-0002-0000-0000-000000000000}">
      <formula1>$S$18:$S$24</formula1>
    </dataValidation>
    <dataValidation type="whole" operator="greaterThanOrEqual" allowBlank="1" showInputMessage="1" showErrorMessage="1" error="整数で入力してください" sqref="D5" xr:uid="{00000000-0002-0000-0000-000001000000}">
      <formula1>1</formula1>
    </dataValidation>
    <dataValidation type="textLength" imeMode="halfAlpha" allowBlank="1" showInputMessage="1" showErrorMessage="1" sqref="K11" xr:uid="{00000000-0002-0000-0000-000002000000}">
      <formula1>4</formula1>
      <formula2>4</formula2>
    </dataValidation>
    <dataValidation type="textLength" imeMode="halfAlpha" allowBlank="1" showInputMessage="1" showErrorMessage="1" sqref="E11:I11" xr:uid="{00000000-0002-0000-0000-000003000000}">
      <formula1>1</formula1>
      <formula2>4</formula2>
    </dataValidation>
    <dataValidation type="textLength" imeMode="halfAlpha" allowBlank="1" showInputMessage="1" showErrorMessage="1" sqref="C11" xr:uid="{00000000-0002-0000-0000-000004000000}">
      <formula1>2</formula1>
      <formula2>5</formula2>
    </dataValidation>
    <dataValidation type="whole" allowBlank="1" showInputMessage="1" showErrorMessage="1" error="1～31の整数で入力してください" sqref="I5" xr:uid="{00000000-0002-0000-0000-000005000000}">
      <formula1>1</formula1>
      <formula2>31</formula2>
    </dataValidation>
    <dataValidation type="whole" allowBlank="1" showInputMessage="1" showErrorMessage="1" error="1～12の整数で入力してください" sqref="F5" xr:uid="{00000000-0002-0000-0000-000006000000}">
      <formula1>1</formula1>
      <formula2>12</formula2>
    </dataValidation>
    <dataValidation type="list" allowBlank="1" showInputMessage="1" showErrorMessage="1" sqref="I20:L20" xr:uid="{00000000-0002-0000-0000-000007000000}">
      <formula1>$S$18:$S$24</formula1>
    </dataValidation>
    <dataValidation type="textLength" allowBlank="1" showInputMessage="1" showErrorMessage="1" sqref="D13:D14" xr:uid="{00000000-0002-0000-0000-000008000000}">
      <formula1>10</formula1>
      <formula2>11</formula2>
    </dataValidation>
    <dataValidation type="textLength" allowBlank="1" showInputMessage="1" showErrorMessage="1" errorTitle="桁数が足りません" error="10桁または11桁のコードを入力してください。_x000a_不明な場合は、空欄にしてください。" sqref="C13:C14" xr:uid="{00000000-0002-0000-0000-000009000000}">
      <formula1>10</formula1>
      <formula2>11</formula2>
    </dataValidation>
    <dataValidation type="textLength" allowBlank="1" showInputMessage="1" showErrorMessage="1" sqref="M21" xr:uid="{00000000-0002-0000-0000-00000A000000}">
      <formula1>7</formula1>
      <formula2>7</formula2>
    </dataValidation>
    <dataValidation imeMode="halfKatakana" allowBlank="1" showInputMessage="1" showErrorMessage="1" sqref="C9:N9 C22" xr:uid="{00000000-0002-0000-0000-00000B000000}"/>
    <dataValidation imeMode="halfAlpha" allowBlank="1" showInputMessage="1" showErrorMessage="1" sqref="L11:M11" xr:uid="{00000000-0002-0000-0000-00000C000000}"/>
    <dataValidation type="textLength" imeMode="halfAlpha" allowBlank="1" showInputMessage="1" showErrorMessage="1" error="郵便番号の前半3桁を入力してください。" sqref="D7:E7" xr:uid="{00000000-0002-0000-0000-00000D000000}">
      <formula1>3</formula1>
      <formula2>3</formula2>
    </dataValidation>
    <dataValidation type="textLength" imeMode="halfAlpha" allowBlank="1" showInputMessage="1" showErrorMessage="1" error="郵便番号の後半4桁を入力してください。" sqref="G7:H7 K7:L7" xr:uid="{00000000-0002-0000-0000-00000E000000}">
      <formula1>4</formula1>
      <formula2>4</formula2>
    </dataValidation>
    <dataValidation type="textLength" imeMode="halfAlpha" allowBlank="1" showInputMessage="1" showErrorMessage="1" error="金融機関コード（4桁）を入力してください" sqref="N15:N17" xr:uid="{00000000-0002-0000-0000-00000F000000}">
      <formula1>4</formula1>
      <formula2>4</formula2>
    </dataValidation>
    <dataValidation type="textLength" imeMode="halfAlpha" allowBlank="1" showInputMessage="1" showErrorMessage="1" error="支店コード（3桁）を入力してください。_x000a_※ゆうちょ銀行の場合は、「記号」の2～3桁目の数字の最後に「8」をつけてください。_x000a_　（例）記号　　　 11904_x000a_　　　　　　↓_x000a_　　　　　 支店コード　198" sqref="N18:N19" xr:uid="{00000000-0002-0000-0000-000010000000}">
      <formula1>3</formula1>
      <formula2>3</formula2>
    </dataValidation>
    <dataValidation type="textLength" imeMode="halfAlpha" allowBlank="1" showInputMessage="1" showErrorMessage="1" error="口座番号（7桁）を入力してください。_x000a_7桁に満たない場合は、頭に「０」をつけて入力してください。_x000a_（例）　12345_x000a_　　　　　　↓_x000a_　　　　　0012345_x000a__x000a_※ゆうちょ銀行の場合は、「番号」の最後の「１」をとってください。_x000a_　（例）番号　　　　01234561_x000a_　　　　　　↓_x000a_　　　　　 口座番号　0123456" sqref="C21:G21" xr:uid="{00000000-0002-0000-0000-000011000000}">
      <formula1>7</formula1>
      <formula2>7</formula2>
    </dataValidation>
  </dataValidations>
  <pageMargins left="0.7" right="0.7" top="0.75" bottom="0.75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Z42"/>
  <sheetViews>
    <sheetView showGridLines="0" view="pageBreakPreview" zoomScale="115" zoomScaleNormal="100" zoomScaleSheetLayoutView="115" workbookViewId="0">
      <selection activeCell="AC6" sqref="AC6"/>
    </sheetView>
  </sheetViews>
  <sheetFormatPr defaultColWidth="3.6640625" defaultRowHeight="30" customHeight="1" x14ac:dyDescent="0.2"/>
  <cols>
    <col min="1" max="16384" width="3.6640625" style="66"/>
  </cols>
  <sheetData>
    <row r="1" spans="1:26" ht="14.25" customHeight="1" x14ac:dyDescent="0.2">
      <c r="A1" s="163" t="s">
        <v>32</v>
      </c>
      <c r="B1" s="163"/>
      <c r="C1" s="163"/>
      <c r="D1" s="163"/>
      <c r="E1" s="163"/>
    </row>
    <row r="2" spans="1:26" ht="30" customHeight="1" x14ac:dyDescent="0.2">
      <c r="A2" s="67" t="s">
        <v>33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18" customHeight="1" x14ac:dyDescent="0.2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ht="18" customHeight="1" x14ac:dyDescent="0.2">
      <c r="S4" s="164"/>
      <c r="T4" s="164"/>
      <c r="U4" s="165" t="str">
        <f>'支払金口座情報登録依頼書（新規一口座用） 【入力シート】'!C5&amp;'支払金口座情報登録依頼書（新規一口座用） 【入力シート】'!D5&amp;'支払金口座情報登録依頼書（新規一口座用） 【入力シート】'!E5&amp;'支払金口座情報登録依頼書（新規一口座用） 【入力シート】'!F5&amp;'支払金口座情報登録依頼書（新規一口座用） 【入力シート】'!G5&amp;'支払金口座情報登録依頼書（新規一口座用） 【入力シート】'!I5&amp;'支払金口座情報登録依頼書（新規一口座用） 【入力シート】'!J5</f>
        <v>令和年月日</v>
      </c>
      <c r="V4" s="165"/>
      <c r="W4" s="165"/>
      <c r="X4" s="165"/>
      <c r="Y4" s="165"/>
      <c r="Z4" s="165"/>
    </row>
    <row r="5" spans="1:26" ht="18" customHeight="1" x14ac:dyDescent="0.2">
      <c r="A5" s="66" t="s">
        <v>35</v>
      </c>
    </row>
    <row r="6" spans="1:26" ht="18" customHeight="1" x14ac:dyDescent="0.2">
      <c r="A6" s="66" t="s">
        <v>36</v>
      </c>
    </row>
    <row r="7" spans="1:26" ht="30" customHeight="1" x14ac:dyDescent="0.2">
      <c r="A7" s="66" t="s">
        <v>37</v>
      </c>
      <c r="F7" s="66" t="s">
        <v>8</v>
      </c>
      <c r="G7" s="69" t="str">
        <f>'支払金口座情報登録依頼書（新規一口座用） 【入力シート】'!D7&amp;'支払金口座情報登録依頼書（新規一口座用） 【入力シート】'!F7&amp;'支払金口座情報登録依頼書（新規一口座用） 【入力シート】'!G7</f>
        <v>　-　</v>
      </c>
    </row>
    <row r="8" spans="1:26" ht="30" customHeight="1" x14ac:dyDescent="0.2">
      <c r="F8" s="166" t="str">
        <f>LEFTB('支払金口座情報登録依頼書（新規一口座用） 【入力シート】'!C8,140)</f>
        <v/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</row>
    <row r="9" spans="1:26" ht="15" customHeight="1" x14ac:dyDescent="0.2">
      <c r="A9" s="66" t="s">
        <v>38</v>
      </c>
    </row>
    <row r="10" spans="1:26" ht="30" customHeight="1" x14ac:dyDescent="0.2">
      <c r="A10" s="66" t="s">
        <v>39</v>
      </c>
      <c r="F10" s="70" t="s">
        <v>40</v>
      </c>
      <c r="G10" s="167" t="str">
        <f>LEFTB('支払金口座情報登録依頼書（新規一口座用） 【入力シート】'!C9,102)</f>
        <v/>
      </c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71" t="s">
        <v>41</v>
      </c>
    </row>
    <row r="11" spans="1:26" ht="30" customHeight="1" x14ac:dyDescent="0.2">
      <c r="F11" s="167" t="str">
        <f>LEFTB('支払金口座情報登録依頼書（新規一口座用） 【入力シート】'!C10,120)</f>
        <v/>
      </c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66" t="s">
        <v>42</v>
      </c>
    </row>
    <row r="12" spans="1:26" ht="30" customHeight="1" x14ac:dyDescent="0.2">
      <c r="A12" s="66" t="s">
        <v>43</v>
      </c>
      <c r="F12" s="168">
        <f>'支払金口座情報登録依頼書（新規一口座用） 【入力シート】'!C11</f>
        <v>0</v>
      </c>
      <c r="G12" s="169"/>
      <c r="H12" s="169"/>
      <c r="I12" s="72" t="s">
        <v>13</v>
      </c>
      <c r="J12" s="168">
        <f>'支払金口座情報登録依頼書（新規一口座用） 【入力シート】'!E11</f>
        <v>0</v>
      </c>
      <c r="K12" s="169"/>
      <c r="L12" s="169"/>
      <c r="M12" s="72" t="s">
        <v>13</v>
      </c>
      <c r="N12" s="168">
        <f>'支払金口座情報登録依頼書（新規一口座用） 【入力シート】'!K11</f>
        <v>0</v>
      </c>
      <c r="O12" s="169"/>
      <c r="P12" s="169"/>
    </row>
    <row r="13" spans="1:26" ht="15" customHeight="1" x14ac:dyDescent="0.2"/>
    <row r="14" spans="1:26" ht="15" customHeight="1" x14ac:dyDescent="0.2">
      <c r="A14" s="66" t="s">
        <v>44</v>
      </c>
    </row>
    <row r="15" spans="1:26" ht="15" customHeight="1" x14ac:dyDescent="0.2">
      <c r="A15" s="66" t="s">
        <v>45</v>
      </c>
    </row>
    <row r="16" spans="1:26" ht="15" customHeight="1" x14ac:dyDescent="0.2"/>
    <row r="17" spans="2:25" ht="18" customHeight="1" x14ac:dyDescent="0.2">
      <c r="B17" s="73" t="s">
        <v>46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5"/>
    </row>
    <row r="18" spans="2:25" ht="15" customHeight="1" x14ac:dyDescent="0.2">
      <c r="B18" s="76"/>
      <c r="Y18" s="77"/>
    </row>
    <row r="19" spans="2:25" ht="15" customHeight="1" x14ac:dyDescent="0.2">
      <c r="B19" s="76"/>
      <c r="G19" s="78" t="s">
        <v>47</v>
      </c>
      <c r="Y19" s="77"/>
    </row>
    <row r="20" spans="2:25" ht="30" customHeight="1" x14ac:dyDescent="0.2">
      <c r="B20" s="76" t="s">
        <v>48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66" t="s">
        <v>49</v>
      </c>
      <c r="S20" s="80">
        <v>0</v>
      </c>
      <c r="T20" s="80">
        <v>1</v>
      </c>
      <c r="Y20" s="77"/>
    </row>
    <row r="21" spans="2:25" ht="15" customHeight="1" x14ac:dyDescent="0.2">
      <c r="B21" s="76"/>
      <c r="Y21" s="77"/>
    </row>
    <row r="22" spans="2:25" ht="15" customHeight="1" x14ac:dyDescent="0.2">
      <c r="B22" s="76"/>
      <c r="G22" s="78" t="s">
        <v>50</v>
      </c>
      <c r="M22" s="78" t="s">
        <v>51</v>
      </c>
      <c r="Y22" s="77"/>
    </row>
    <row r="23" spans="2:25" ht="30" customHeight="1" x14ac:dyDescent="0.2">
      <c r="B23" s="170" t="s">
        <v>52</v>
      </c>
      <c r="C23" s="171"/>
      <c r="D23" s="171"/>
      <c r="E23" s="171"/>
      <c r="G23" s="80" t="str">
        <f>MID('支払金口座情報登録依頼書（新規一口座用） 【入力シート】'!N15,1,1)</f>
        <v/>
      </c>
      <c r="H23" s="80" t="str">
        <f>MID('支払金口座情報登録依頼書（新規一口座用） 【入力シート】'!N15,2,1)</f>
        <v/>
      </c>
      <c r="I23" s="80" t="str">
        <f>MID('支払金口座情報登録依頼書（新規一口座用） 【入力シート】'!N15,3,1)</f>
        <v/>
      </c>
      <c r="J23" s="80" t="str">
        <f>MID('支払金口座情報登録依頼書（新規一口座用） 【入力シート】'!N15,4,1)</f>
        <v/>
      </c>
      <c r="M23" s="172" t="str">
        <f>MID('支払金口座情報登録依頼書（新規一口座用） 【入力シート】'!C15,1,12)</f>
        <v/>
      </c>
      <c r="N23" s="173"/>
      <c r="O23" s="173"/>
      <c r="P23" s="173"/>
      <c r="Q23" s="161"/>
      <c r="R23" s="161"/>
      <c r="S23" s="161"/>
      <c r="T23" s="161"/>
      <c r="U23" s="161"/>
      <c r="V23" s="161"/>
      <c r="W23" s="161"/>
      <c r="X23" s="162"/>
      <c r="Y23" s="77"/>
    </row>
    <row r="24" spans="2:25" ht="15" customHeight="1" x14ac:dyDescent="0.2">
      <c r="B24" s="76"/>
      <c r="X24" s="70"/>
      <c r="Y24" s="77"/>
    </row>
    <row r="25" spans="2:25" ht="15" customHeight="1" x14ac:dyDescent="0.2">
      <c r="B25" s="76"/>
      <c r="G25" s="78" t="s">
        <v>53</v>
      </c>
      <c r="M25" s="78" t="s">
        <v>54</v>
      </c>
      <c r="Y25" s="77"/>
    </row>
    <row r="26" spans="2:25" ht="30" customHeight="1" x14ac:dyDescent="0.2">
      <c r="B26" s="170" t="s">
        <v>55</v>
      </c>
      <c r="C26" s="171"/>
      <c r="D26" s="171"/>
      <c r="E26" s="171"/>
      <c r="G26" s="80" t="str">
        <f>MID('支払金口座情報登録依頼書（新規一口座用） 【入力シート】'!N18,1,1)</f>
        <v/>
      </c>
      <c r="H26" s="80" t="str">
        <f>MID('支払金口座情報登録依頼書（新規一口座用） 【入力シート】'!N18,2,1)</f>
        <v/>
      </c>
      <c r="I26" s="80" t="str">
        <f>MID('支払金口座情報登録依頼書（新規一口座用） 【入力シート】'!N18,3,1)</f>
        <v/>
      </c>
      <c r="M26" s="172" t="str">
        <f>MID('支払金口座情報登録依頼書（新規一口座用） 【入力シート】'!C18,1,12)</f>
        <v/>
      </c>
      <c r="N26" s="173"/>
      <c r="O26" s="173"/>
      <c r="P26" s="173"/>
      <c r="Q26" s="161"/>
      <c r="R26" s="161"/>
      <c r="S26" s="161"/>
      <c r="T26" s="161"/>
      <c r="U26" s="162"/>
      <c r="Y26" s="77"/>
    </row>
    <row r="27" spans="2:25" ht="30" customHeight="1" x14ac:dyDescent="0.2">
      <c r="B27" s="76"/>
      <c r="Y27" s="77"/>
    </row>
    <row r="28" spans="2:25" ht="30" customHeight="1" x14ac:dyDescent="0.2">
      <c r="B28" s="170" t="s">
        <v>56</v>
      </c>
      <c r="C28" s="171"/>
      <c r="D28" s="171"/>
      <c r="E28" s="171"/>
      <c r="G28" s="80" t="str">
        <f>MID('支払金口座情報登録依頼書（新規一口座用） 【入力シート】'!C20,1,1)</f>
        <v/>
      </c>
      <c r="M28" s="81" t="s">
        <v>57</v>
      </c>
      <c r="N28" s="82"/>
      <c r="O28" s="82"/>
      <c r="P28" s="82"/>
      <c r="Q28" s="82"/>
      <c r="R28" s="82"/>
      <c r="S28" s="82"/>
      <c r="T28" s="82"/>
      <c r="U28" s="83"/>
      <c r="Y28" s="77"/>
    </row>
    <row r="29" spans="2:25" ht="15" customHeight="1" x14ac:dyDescent="0.2">
      <c r="B29" s="76"/>
      <c r="Y29" s="77"/>
    </row>
    <row r="30" spans="2:25" ht="15" customHeight="1" x14ac:dyDescent="0.2">
      <c r="B30" s="76"/>
      <c r="G30" s="78" t="s">
        <v>58</v>
      </c>
      <c r="Y30" s="77"/>
    </row>
    <row r="31" spans="2:25" ht="30" customHeight="1" x14ac:dyDescent="0.2">
      <c r="B31" s="170" t="s">
        <v>59</v>
      </c>
      <c r="C31" s="174"/>
      <c r="D31" s="174"/>
      <c r="E31" s="174"/>
      <c r="G31" s="80" t="str">
        <f>MID('支払金口座情報登録依頼書（新規一口座用） 【入力シート】'!C21,1,1)</f>
        <v/>
      </c>
      <c r="H31" s="80" t="str">
        <f>MID('支払金口座情報登録依頼書（新規一口座用） 【入力シート】'!C21,2,1)</f>
        <v/>
      </c>
      <c r="I31" s="80" t="str">
        <f>MID('支払金口座情報登録依頼書（新規一口座用） 【入力シート】'!C21,3,1)</f>
        <v/>
      </c>
      <c r="J31" s="80" t="str">
        <f>MID('支払金口座情報登録依頼書（新規一口座用） 【入力シート】'!C21,4,1)</f>
        <v/>
      </c>
      <c r="K31" s="80" t="str">
        <f>MID('支払金口座情報登録依頼書（新規一口座用） 【入力シート】'!C21,5,1)</f>
        <v/>
      </c>
      <c r="L31" s="80" t="str">
        <f>MID('支払金口座情報登録依頼書（新規一口座用） 【入力シート】'!C21,6,1)</f>
        <v/>
      </c>
      <c r="M31" s="80" t="str">
        <f>MID('支払金口座情報登録依頼書（新規一口座用） 【入力シート】'!C21,7,1)</f>
        <v/>
      </c>
      <c r="Y31" s="77"/>
    </row>
    <row r="32" spans="2:25" ht="15" customHeight="1" x14ac:dyDescent="0.2">
      <c r="B32" s="76"/>
      <c r="Y32" s="77"/>
    </row>
    <row r="33" spans="1:25" ht="15" customHeight="1" x14ac:dyDescent="0.2">
      <c r="B33" s="76"/>
      <c r="G33" s="78" t="s">
        <v>60</v>
      </c>
      <c r="Y33" s="77"/>
    </row>
    <row r="34" spans="1:25" ht="30" customHeight="1" x14ac:dyDescent="0.2">
      <c r="B34" s="170" t="s">
        <v>61</v>
      </c>
      <c r="C34" s="174"/>
      <c r="D34" s="174"/>
      <c r="E34" s="174"/>
      <c r="G34" s="80" t="str">
        <f>MID('支払金口座情報登録依頼書（新規一口座用） 【入力シート】'!C22,1,1)</f>
        <v/>
      </c>
      <c r="H34" s="80" t="str">
        <f>MID('支払金口座情報登録依頼書（新規一口座用） 【入力シート】'!C22,2,1)</f>
        <v/>
      </c>
      <c r="I34" s="80" t="str">
        <f>MID('支払金口座情報登録依頼書（新規一口座用） 【入力シート】'!C22,3,1)</f>
        <v/>
      </c>
      <c r="J34" s="80" t="str">
        <f>MID('支払金口座情報登録依頼書（新規一口座用） 【入力シート】'!C22,4,1)</f>
        <v/>
      </c>
      <c r="K34" s="80" t="str">
        <f>MID('支払金口座情報登録依頼書（新規一口座用） 【入力シート】'!C22,5,1)</f>
        <v/>
      </c>
      <c r="L34" s="80" t="str">
        <f>MID('支払金口座情報登録依頼書（新規一口座用） 【入力シート】'!C22,6,1)</f>
        <v/>
      </c>
      <c r="M34" s="80" t="str">
        <f>MID('支払金口座情報登録依頼書（新規一口座用） 【入力シート】'!C22,7,1)</f>
        <v/>
      </c>
      <c r="N34" s="80" t="str">
        <f>MID('支払金口座情報登録依頼書（新規一口座用） 【入力シート】'!C22,8,1)</f>
        <v/>
      </c>
      <c r="O34" s="80" t="str">
        <f>MID('支払金口座情報登録依頼書（新規一口座用） 【入力シート】'!C22,9,1)</f>
        <v/>
      </c>
      <c r="P34" s="80" t="str">
        <f>MID('支払金口座情報登録依頼書（新規一口座用） 【入力シート】'!C22,10,1)</f>
        <v/>
      </c>
      <c r="Q34" s="80" t="str">
        <f>MID('支払金口座情報登録依頼書（新規一口座用） 【入力シート】'!C22,11,1)</f>
        <v/>
      </c>
      <c r="R34" s="80" t="str">
        <f>MID('支払金口座情報登録依頼書（新規一口座用） 【入力シート】'!C22,12,1)</f>
        <v/>
      </c>
      <c r="S34" s="80" t="str">
        <f>MID('支払金口座情報登録依頼書（新規一口座用） 【入力シート】'!C22,13,1)</f>
        <v/>
      </c>
      <c r="T34" s="80" t="str">
        <f>MID('支払金口座情報登録依頼書（新規一口座用） 【入力シート】'!C22,14,1)</f>
        <v/>
      </c>
      <c r="U34" s="80" t="str">
        <f>MID('支払金口座情報登録依頼書（新規一口座用） 【入力シート】'!C22,15,1)</f>
        <v/>
      </c>
      <c r="Y34" s="77"/>
    </row>
    <row r="35" spans="1:25" ht="30" customHeight="1" x14ac:dyDescent="0.2">
      <c r="B35" s="76"/>
      <c r="G35" s="80" t="str">
        <f>MID('支払金口座情報登録依頼書（新規一口座用） 【入力シート】'!C22,16,1)</f>
        <v/>
      </c>
      <c r="H35" s="80" t="str">
        <f>MID('支払金口座情報登録依頼書（新規一口座用） 【入力シート】'!C22,17,1)</f>
        <v/>
      </c>
      <c r="I35" s="80" t="str">
        <f>MID('支払金口座情報登録依頼書（新規一口座用） 【入力シート】'!C22,18,1)</f>
        <v/>
      </c>
      <c r="J35" s="80" t="str">
        <f>MID('支払金口座情報登録依頼書（新規一口座用） 【入力シート】'!C22,19,1)</f>
        <v/>
      </c>
      <c r="K35" s="80" t="str">
        <f>MID('支払金口座情報登録依頼書（新規一口座用） 【入力シート】'!C22,20,1)</f>
        <v/>
      </c>
      <c r="L35" s="80" t="str">
        <f>MID('支払金口座情報登録依頼書（新規一口座用） 【入力シート】'!C22,21,1)</f>
        <v/>
      </c>
      <c r="M35" s="80" t="str">
        <f>MID('支払金口座情報登録依頼書（新規一口座用） 【入力シート】'!C22,22,1)</f>
        <v/>
      </c>
      <c r="N35" s="80" t="str">
        <f>MID('支払金口座情報登録依頼書（新規一口座用） 【入力シート】'!C22,23,1)</f>
        <v/>
      </c>
      <c r="O35" s="80" t="str">
        <f>MID('支払金口座情報登録依頼書（新規一口座用） 【入力シート】'!C22,24,1)</f>
        <v/>
      </c>
      <c r="P35" s="80" t="str">
        <f>MID('支払金口座情報登録依頼書（新規一口座用） 【入力シート】'!C22,25,1)</f>
        <v/>
      </c>
      <c r="Q35" s="80" t="str">
        <f>MID('支払金口座情報登録依頼書（新規一口座用） 【入力シート】'!C22,26,1)</f>
        <v/>
      </c>
      <c r="R35" s="80" t="str">
        <f>MID('支払金口座情報登録依頼書（新規一口座用） 【入力シート】'!C22,27,1)</f>
        <v/>
      </c>
      <c r="S35" s="80" t="str">
        <f>MID('支払金口座情報登録依頼書（新規一口座用） 【入力シート】'!C22,28,1)</f>
        <v/>
      </c>
      <c r="T35" s="80" t="str">
        <f>MID('支払金口座情報登録依頼書（新規一口座用） 【入力シート】'!C22,29,1)</f>
        <v/>
      </c>
      <c r="U35" s="80" t="str">
        <f>MID('支払金口座情報登録依頼書（新規一口座用） 【入力シート】'!C22,30,1)</f>
        <v/>
      </c>
      <c r="Y35" s="77"/>
    </row>
    <row r="36" spans="1:25" ht="30" customHeight="1" x14ac:dyDescent="0.2">
      <c r="B36" s="84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6"/>
    </row>
    <row r="37" spans="1:25" ht="15" customHeight="1" x14ac:dyDescent="0.2">
      <c r="B37" s="66" t="s">
        <v>62</v>
      </c>
    </row>
    <row r="38" spans="1:25" ht="13.2" x14ac:dyDescent="0.2"/>
    <row r="39" spans="1:25" ht="13.2" x14ac:dyDescent="0.2">
      <c r="A39" s="87"/>
      <c r="B39" s="66" t="s">
        <v>68</v>
      </c>
      <c r="S39" s="163" t="s">
        <v>67</v>
      </c>
      <c r="T39" s="163"/>
      <c r="U39" s="163"/>
      <c r="V39" s="163"/>
      <c r="W39" s="163"/>
      <c r="X39" s="163"/>
      <c r="Y39" s="163"/>
    </row>
    <row r="40" spans="1:25" ht="13.2" x14ac:dyDescent="0.2">
      <c r="A40" s="87"/>
    </row>
    <row r="41" spans="1:25" ht="13.2" x14ac:dyDescent="0.2">
      <c r="A41" s="88"/>
      <c r="B41" s="66" t="s">
        <v>69</v>
      </c>
      <c r="D41" s="158" t="str">
        <f>LEFTB('支払金口座情報登録依頼書（新規一口座用） 【入力シート】'!C25,50)</f>
        <v/>
      </c>
      <c r="E41" s="159"/>
      <c r="F41" s="159"/>
      <c r="G41" s="159"/>
      <c r="H41" s="159"/>
      <c r="J41" s="66" t="s">
        <v>70</v>
      </c>
      <c r="K41" s="85"/>
      <c r="L41" s="158" t="str">
        <f>LEFTB('支払金口座情報登録依頼書（新規一口座用） 【入力シート】'!C26,50)</f>
        <v/>
      </c>
      <c r="M41" s="160"/>
      <c r="N41" s="160"/>
      <c r="O41" s="160"/>
      <c r="Q41" s="66" t="s">
        <v>71</v>
      </c>
      <c r="S41" s="158" t="str">
        <f>LEFTB('支払金口座情報登録依頼書（新規一口座用） 【入力シート】'!C27,50)</f>
        <v/>
      </c>
      <c r="T41" s="160"/>
      <c r="U41" s="160"/>
      <c r="V41" s="160"/>
      <c r="W41" s="160"/>
      <c r="X41" s="160"/>
      <c r="Y41" s="160"/>
    </row>
    <row r="42" spans="1:25" ht="12.6" customHeight="1" x14ac:dyDescent="0.2"/>
  </sheetData>
  <sheetProtection algorithmName="SHA-512" hashValue="6uAJEV/DwEjgKp6V1ACb0WiWcDTsemHt+UWrzvSemIVeVfOGE/zoSHaaTtkQQeiaZcQQRLBbcbpr3p0S6H3GVw==" saltValue="VbwqJfEhTbVYERH/kn8a4w==" spinCount="100000" sheet="1" selectLockedCells="1" selectUnlockedCells="1"/>
  <mergeCells count="22">
    <mergeCell ref="B34:E34"/>
    <mergeCell ref="B26:E26"/>
    <mergeCell ref="M26:P26"/>
    <mergeCell ref="Q26:U26"/>
    <mergeCell ref="B28:E28"/>
    <mergeCell ref="B31:E31"/>
    <mergeCell ref="D41:H41"/>
    <mergeCell ref="L41:O41"/>
    <mergeCell ref="S41:Y41"/>
    <mergeCell ref="Q23:X23"/>
    <mergeCell ref="A1:E1"/>
    <mergeCell ref="S4:T4"/>
    <mergeCell ref="U4:Z4"/>
    <mergeCell ref="F8:Z8"/>
    <mergeCell ref="G10:U10"/>
    <mergeCell ref="F11:W11"/>
    <mergeCell ref="F12:H12"/>
    <mergeCell ref="J12:L12"/>
    <mergeCell ref="N12:P12"/>
    <mergeCell ref="B23:E23"/>
    <mergeCell ref="M23:P23"/>
    <mergeCell ref="S39:Y39"/>
  </mergeCells>
  <phoneticPr fontId="1"/>
  <printOptions horizontalCentered="1"/>
  <pageMargins left="0.59055118110236227" right="0.59055118110236227" top="0.78" bottom="0.77" header="0.51181102362204722" footer="0.51181102362204722"/>
  <pageSetup paperSize="9" scale="91" orientation="portrait" horizont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支払金口座情報登録依頼書（新規一口座用） 【入力シート】</vt:lpstr>
      <vt:lpstr>３号様式（新規一口座用【印刷シート】</vt:lpstr>
      <vt:lpstr>'３号様式（新規一口座用【印刷シート】'!Print_Area</vt:lpstr>
      <vt:lpstr>'支払金口座情報登録依頼書（新規一口座用） 【入力シート】'!Print_Area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山口　紗耶</cp:lastModifiedBy>
  <cp:lastPrinted>2021-12-08T02:54:56Z</cp:lastPrinted>
  <dcterms:created xsi:type="dcterms:W3CDTF">2021-11-17T02:59:06Z</dcterms:created>
  <dcterms:modified xsi:type="dcterms:W3CDTF">2025-10-20T00:27:05Z</dcterms:modified>
</cp:coreProperties>
</file>